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OneDrive\Plocha\Inline brusle\"/>
    </mc:Choice>
  </mc:AlternateContent>
  <xr:revisionPtr revIDLastSave="0" documentId="13_ncr:1_{E4FD9198-9A7F-4F81-AF9A-D3C81197FED8}" xr6:coauthVersionLast="36" xr6:coauthVersionMax="36" xr10:uidLastSave="{00000000-0000-0000-0000-000000000000}"/>
  <bookViews>
    <workbookView xWindow="0" yWindow="0" windowWidth="17256" windowHeight="5640" activeTab="5" xr2:uid="{00000000-000D-0000-FFFF-FFFF00000000}"/>
  </bookViews>
  <sheets>
    <sheet name="Nejmladší dívky" sheetId="1" r:id="rId1"/>
    <sheet name="Nejmladší chlapci" sheetId="2" r:id="rId2"/>
    <sheet name="Mladší dívky" sheetId="3" r:id="rId3"/>
    <sheet name="Mladší chlapci" sheetId="4" r:id="rId4"/>
    <sheet name="Junior dívky" sheetId="5" r:id="rId5"/>
    <sheet name="Junior chlapci" sheetId="6" r:id="rId6"/>
  </sheets>
  <calcPr calcId="191029"/>
</workbook>
</file>

<file path=xl/calcChain.xml><?xml version="1.0" encoding="utf-8"?>
<calcChain xmlns="http://schemas.openxmlformats.org/spreadsheetml/2006/main">
  <c r="K11" i="3" l="1"/>
  <c r="K10" i="3"/>
  <c r="L5" i="2"/>
  <c r="I5" i="2"/>
  <c r="I6" i="2"/>
  <c r="I7" i="2"/>
  <c r="I8" i="2"/>
  <c r="G14" i="3"/>
  <c r="F13" i="3"/>
  <c r="F12" i="3"/>
  <c r="G11" i="3"/>
  <c r="F11" i="3"/>
  <c r="F10" i="3"/>
  <c r="G10" i="3"/>
  <c r="G9" i="3"/>
  <c r="F9" i="3"/>
  <c r="K2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G25" i="3"/>
  <c r="G6" i="3"/>
  <c r="G7" i="3"/>
  <c r="G8" i="3"/>
  <c r="G12" i="3"/>
  <c r="G13" i="3"/>
  <c r="G15" i="3"/>
  <c r="G16" i="3"/>
  <c r="G17" i="3"/>
  <c r="G18" i="3"/>
  <c r="G19" i="3"/>
  <c r="G20" i="3"/>
  <c r="G21" i="3"/>
  <c r="G22" i="3"/>
  <c r="G23" i="3"/>
  <c r="G24" i="3"/>
  <c r="G5" i="3"/>
  <c r="F6" i="3"/>
  <c r="F7" i="3"/>
  <c r="F8" i="3"/>
  <c r="F14" i="3"/>
  <c r="F15" i="3"/>
  <c r="F16" i="3"/>
  <c r="F17" i="3"/>
  <c r="F18" i="3"/>
  <c r="F19" i="3"/>
  <c r="F20" i="3"/>
  <c r="F21" i="3"/>
  <c r="F22" i="3"/>
  <c r="F23" i="3"/>
  <c r="F24" i="3"/>
  <c r="F25" i="3"/>
  <c r="F5" i="3"/>
  <c r="I12" i="4" l="1"/>
  <c r="I11" i="4"/>
  <c r="I10" i="4"/>
  <c r="I9" i="4"/>
  <c r="I8" i="4"/>
  <c r="I7" i="4"/>
  <c r="I6" i="4"/>
  <c r="I5" i="4"/>
  <c r="F12" i="4"/>
  <c r="F11" i="4"/>
  <c r="F10" i="4"/>
  <c r="F9" i="4"/>
  <c r="F8" i="4"/>
  <c r="F7" i="4"/>
  <c r="F6" i="4"/>
  <c r="F5" i="4"/>
  <c r="G12" i="4"/>
  <c r="G11" i="4"/>
  <c r="G10" i="4"/>
  <c r="G9" i="4"/>
  <c r="G8" i="4"/>
  <c r="G7" i="4"/>
  <c r="G6" i="4"/>
  <c r="G5" i="4"/>
  <c r="J12" i="4"/>
  <c r="J11" i="4"/>
  <c r="J10" i="4"/>
  <c r="J9" i="4"/>
  <c r="J8" i="4"/>
  <c r="J7" i="4"/>
  <c r="J6" i="4"/>
  <c r="J5" i="4"/>
  <c r="K13" i="4"/>
  <c r="J13" i="4"/>
  <c r="I13" i="4"/>
  <c r="G13" i="4"/>
  <c r="F13" i="4"/>
  <c r="J10" i="5" l="1"/>
  <c r="J11" i="6"/>
  <c r="J10" i="6"/>
  <c r="J9" i="6"/>
  <c r="J8" i="6"/>
  <c r="I11" i="6"/>
  <c r="I10" i="6"/>
  <c r="I9" i="6"/>
  <c r="I8" i="6"/>
  <c r="G11" i="6"/>
  <c r="G10" i="6"/>
  <c r="G9" i="6"/>
  <c r="G8" i="6"/>
  <c r="F11" i="6"/>
  <c r="F10" i="6"/>
  <c r="F9" i="6"/>
  <c r="F8" i="6"/>
  <c r="K9" i="6"/>
  <c r="K10" i="6"/>
  <c r="K11" i="6"/>
  <c r="K22" i="3"/>
  <c r="K23" i="3"/>
  <c r="K24" i="3"/>
  <c r="J10" i="1"/>
  <c r="J9" i="1"/>
  <c r="J8" i="1"/>
  <c r="J7" i="1"/>
  <c r="J6" i="1"/>
  <c r="J5" i="1"/>
  <c r="I10" i="1"/>
  <c r="I9" i="1"/>
  <c r="I8" i="1"/>
  <c r="I7" i="1"/>
  <c r="I6" i="1"/>
  <c r="I5" i="1"/>
  <c r="G10" i="1"/>
  <c r="G9" i="1"/>
  <c r="G8" i="1"/>
  <c r="G7" i="1"/>
  <c r="G6" i="1"/>
  <c r="G5" i="1"/>
  <c r="F10" i="1"/>
  <c r="F9" i="1"/>
  <c r="F8" i="1"/>
  <c r="F7" i="1"/>
  <c r="F6" i="1"/>
  <c r="F5" i="1"/>
  <c r="K5" i="4"/>
  <c r="K6" i="4"/>
  <c r="J7" i="6"/>
  <c r="J6" i="6"/>
  <c r="J5" i="6"/>
  <c r="I7" i="6"/>
  <c r="I6" i="6"/>
  <c r="I5" i="6"/>
  <c r="G7" i="6"/>
  <c r="G6" i="6"/>
  <c r="G5" i="6"/>
  <c r="F7" i="6"/>
  <c r="F6" i="6"/>
  <c r="F5" i="6"/>
  <c r="K6" i="6"/>
  <c r="K7" i="6"/>
  <c r="K8" i="6"/>
  <c r="K5" i="6"/>
  <c r="J9" i="5"/>
  <c r="J8" i="5"/>
  <c r="J7" i="5"/>
  <c r="J6" i="5"/>
  <c r="J5" i="5"/>
  <c r="I10" i="5"/>
  <c r="I9" i="5"/>
  <c r="I8" i="5"/>
  <c r="I7" i="5"/>
  <c r="I6" i="5"/>
  <c r="I5" i="5"/>
  <c r="G10" i="5"/>
  <c r="G9" i="5"/>
  <c r="G8" i="5"/>
  <c r="G7" i="5"/>
  <c r="G6" i="5"/>
  <c r="G5" i="5"/>
  <c r="F10" i="5"/>
  <c r="F9" i="5"/>
  <c r="F8" i="5"/>
  <c r="F7" i="5"/>
  <c r="F6" i="5"/>
  <c r="F5" i="5"/>
  <c r="K6" i="5"/>
  <c r="K7" i="5"/>
  <c r="K8" i="5"/>
  <c r="K9" i="5"/>
  <c r="K10" i="5"/>
  <c r="K5" i="5"/>
  <c r="K8" i="4"/>
  <c r="K9" i="4"/>
  <c r="K10" i="4"/>
  <c r="K11" i="4"/>
  <c r="K12" i="4"/>
  <c r="K7" i="4"/>
  <c r="K6" i="3"/>
  <c r="K7" i="3"/>
  <c r="K8" i="3"/>
  <c r="K9" i="3"/>
  <c r="K12" i="3"/>
  <c r="K13" i="3"/>
  <c r="K14" i="3"/>
  <c r="K15" i="3"/>
  <c r="K16" i="3"/>
  <c r="K17" i="3"/>
  <c r="K18" i="3"/>
  <c r="K19" i="3"/>
  <c r="K20" i="3"/>
  <c r="K21" i="3"/>
  <c r="K5" i="3"/>
  <c r="F6" i="2"/>
  <c r="K5" i="2"/>
  <c r="K6" i="2"/>
  <c r="K7" i="2"/>
  <c r="K8" i="2"/>
  <c r="K9" i="2"/>
  <c r="J9" i="2"/>
  <c r="J8" i="2"/>
  <c r="J7" i="2"/>
  <c r="J6" i="2"/>
  <c r="J5" i="2"/>
  <c r="I9" i="2"/>
  <c r="G9" i="2"/>
  <c r="G8" i="2"/>
  <c r="G7" i="2"/>
  <c r="G6" i="2"/>
  <c r="G5" i="2"/>
  <c r="F9" i="2"/>
  <c r="F8" i="2"/>
  <c r="F7" i="2"/>
  <c r="F5" i="2"/>
  <c r="K6" i="1"/>
  <c r="K7" i="1"/>
  <c r="K8" i="1"/>
  <c r="K9" i="1"/>
  <c r="K10" i="1"/>
  <c r="K5" i="1"/>
  <c r="L5" i="3" l="1"/>
  <c r="L6" i="3"/>
  <c r="L7" i="3"/>
  <c r="L15" i="3"/>
  <c r="L23" i="3"/>
  <c r="L8" i="3"/>
  <c r="L16" i="3"/>
  <c r="L24" i="3"/>
  <c r="L14" i="3"/>
  <c r="L9" i="3"/>
  <c r="L17" i="3"/>
  <c r="L25" i="3"/>
  <c r="L10" i="3"/>
  <c r="L18" i="3"/>
  <c r="L11" i="3"/>
  <c r="L19" i="3"/>
  <c r="L12" i="3"/>
  <c r="L20" i="3"/>
  <c r="L13" i="3"/>
  <c r="L21" i="3"/>
  <c r="L22" i="3"/>
  <c r="L10" i="4"/>
  <c r="L13" i="4"/>
  <c r="L6" i="4"/>
  <c r="L12" i="4"/>
  <c r="L5" i="4"/>
  <c r="L9" i="4"/>
  <c r="L8" i="4"/>
  <c r="L11" i="4"/>
  <c r="L9" i="6"/>
  <c r="L10" i="6"/>
  <c r="L8" i="6"/>
  <c r="L11" i="6"/>
  <c r="L9" i="5"/>
  <c r="L8" i="5"/>
  <c r="L7" i="5"/>
  <c r="L10" i="5"/>
  <c r="L5" i="5"/>
  <c r="L7" i="4"/>
  <c r="L5" i="1"/>
  <c r="L10" i="1"/>
  <c r="L9" i="1"/>
  <c r="L8" i="1"/>
  <c r="L7" i="1"/>
  <c r="L6" i="1"/>
  <c r="L6" i="5"/>
  <c r="L6" i="6"/>
  <c r="L5" i="6"/>
  <c r="L7" i="6"/>
  <c r="L6" i="2"/>
  <c r="L9" i="2"/>
  <c r="L8" i="2"/>
  <c r="L7" i="2"/>
</calcChain>
</file>

<file path=xl/sharedStrings.xml><?xml version="1.0" encoding="utf-8"?>
<sst xmlns="http://schemas.openxmlformats.org/spreadsheetml/2006/main" count="192" uniqueCount="77">
  <si>
    <t xml:space="preserve">Startovní číslo </t>
  </si>
  <si>
    <t>Příjmení a jméno</t>
  </si>
  <si>
    <t>Ročník</t>
  </si>
  <si>
    <t>Škola</t>
  </si>
  <si>
    <t>Čas 300 m</t>
  </si>
  <si>
    <t>Celkové pořadí 300 m</t>
  </si>
  <si>
    <t>Čas 500 m</t>
  </si>
  <si>
    <t>Konečné pořadí</t>
  </si>
  <si>
    <t>Celkové pořadí 500 m</t>
  </si>
  <si>
    <t>Čas 1 000 m</t>
  </si>
  <si>
    <t>Celkové pořadí      1 000 m</t>
  </si>
  <si>
    <t>Časová ztráta na prvního</t>
  </si>
  <si>
    <t>Konečné časy</t>
  </si>
  <si>
    <t>ZŠ Bystřice</t>
  </si>
  <si>
    <t>Středočeské In-line brusle 2023</t>
  </si>
  <si>
    <t xml:space="preserve"> Středočeské In-line brusle 2023</t>
  </si>
  <si>
    <t>Žížala Matěj</t>
  </si>
  <si>
    <t>Hendrychová Michaela</t>
  </si>
  <si>
    <t>Linhartová Šarlota</t>
  </si>
  <si>
    <t>Sedláčková Josefína</t>
  </si>
  <si>
    <t>Ondřej Šachl</t>
  </si>
  <si>
    <t>Sejková Adéla</t>
  </si>
  <si>
    <t>Šuserová Adéla</t>
  </si>
  <si>
    <t>Štepánková Veronika</t>
  </si>
  <si>
    <t>Němečková Michaela</t>
  </si>
  <si>
    <t>Březina Filip</t>
  </si>
  <si>
    <t>Russe Radan</t>
  </si>
  <si>
    <t>Šlampa Daniel</t>
  </si>
  <si>
    <t>Lukešová Kristýna</t>
  </si>
  <si>
    <t>Vilímek Matěj</t>
  </si>
  <si>
    <t>Skřipský Adam</t>
  </si>
  <si>
    <t>Absolonová Žaneta</t>
  </si>
  <si>
    <t>Bindlová Simona</t>
  </si>
  <si>
    <t>Čermoch Matěj</t>
  </si>
  <si>
    <t>Škvor Štěpán</t>
  </si>
  <si>
    <t>Nevanová Alžběta</t>
  </si>
  <si>
    <t>Vobecký Lukáš</t>
  </si>
  <si>
    <t>Podlipská Gita</t>
  </si>
  <si>
    <t>Zdražilová Elen</t>
  </si>
  <si>
    <t>Plocová Eliška</t>
  </si>
  <si>
    <t>Cisařová Anna</t>
  </si>
  <si>
    <t>Šeborová Alena</t>
  </si>
  <si>
    <t>Tůmová Justýna</t>
  </si>
  <si>
    <t>Fatková Karolína</t>
  </si>
  <si>
    <t>Bálková Karolína</t>
  </si>
  <si>
    <t>Gaborčáková Isabela</t>
  </si>
  <si>
    <t>Slabý Nicolai</t>
  </si>
  <si>
    <t>Tůma Miroslav</t>
  </si>
  <si>
    <t>Kodejšová Lucie</t>
  </si>
  <si>
    <t>Šobra Jakub</t>
  </si>
  <si>
    <t>Šachl Vít</t>
  </si>
  <si>
    <t>Kategorie Nejmladší dívky - 2014 a pozdeji</t>
  </si>
  <si>
    <t>Kategorie Nejmladší chlapci - 2014 a později</t>
  </si>
  <si>
    <t>Kategorie Mladší dívky - 2011 - 2013</t>
  </si>
  <si>
    <t>Kategorie Mladší chlapci - 2011 - 2013</t>
  </si>
  <si>
    <t>Kategorie Junior dívky - 2008 - 2010</t>
  </si>
  <si>
    <t>Kategorie Junior chlapci - 2008 - 2010</t>
  </si>
  <si>
    <t>Fialová Veronika</t>
  </si>
  <si>
    <t>Hlomolová Magdalena</t>
  </si>
  <si>
    <t>ZŠ Jiráskova BN</t>
  </si>
  <si>
    <t>Eichler Jan</t>
  </si>
  <si>
    <t>Šašková Nikola</t>
  </si>
  <si>
    <t>Václav Jindřich</t>
  </si>
  <si>
    <t>Čechová Veronika</t>
  </si>
  <si>
    <t>Dušek Tadeáš</t>
  </si>
  <si>
    <t>Eiselt Václav</t>
  </si>
  <si>
    <t>Čechová Tereza</t>
  </si>
  <si>
    <t>Drábková Nela</t>
  </si>
  <si>
    <t>Růžičková Zuzana</t>
  </si>
  <si>
    <t>Stiborová Magdaléna</t>
  </si>
  <si>
    <t>Drábek Tom</t>
  </si>
  <si>
    <t>Hrbková Daniela</t>
  </si>
  <si>
    <t>Vyskočil Vojtěch</t>
  </si>
  <si>
    <t>Kaňka Matyáš</t>
  </si>
  <si>
    <t>Pokorná Vanesa</t>
  </si>
  <si>
    <t>Bautkinova Marie</t>
  </si>
  <si>
    <t>Šachová Beata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</si>
</sst>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7" fontId="0" fillId="0" borderId="0" xfId="0" applyNumberForma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3" xfId="0" applyFont="1" applyFill="1" applyBorder="1" applyAlignment="1">
      <alignment horizontal="center"/>
    </xf>
    <xf numFmtId="0" fontId="6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workbookViewId="0">
      <selection activeCell="B6" sqref="B6"/>
    </sheetView>
  </sheetViews>
  <sheetFormatPr defaultRowHeight="14.4" x14ac:dyDescent="0.3"/>
  <cols>
    <col min="1" max="1" width="10.6640625" customWidth="1"/>
    <col min="2" max="2" width="21.6640625" bestFit="1" customWidth="1"/>
    <col min="3" max="3" width="10.6640625" customWidth="1"/>
    <col min="4" max="4" width="16.77734375" customWidth="1"/>
    <col min="5" max="6" width="13" customWidth="1"/>
    <col min="7" max="7" width="9" bestFit="1" customWidth="1"/>
    <col min="8" max="9" width="13" customWidth="1"/>
    <col min="10" max="10" width="9" bestFit="1" customWidth="1"/>
    <col min="11" max="12" width="9.88671875" customWidth="1"/>
  </cols>
  <sheetData>
    <row r="1" spans="1:12" ht="23.4" x14ac:dyDescent="0.4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x14ac:dyDescent="0.3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52.2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11</v>
      </c>
      <c r="G4" s="5" t="s">
        <v>5</v>
      </c>
      <c r="H4" s="5" t="s">
        <v>6</v>
      </c>
      <c r="I4" s="5" t="s">
        <v>11</v>
      </c>
      <c r="J4" s="5" t="s">
        <v>8</v>
      </c>
      <c r="K4" s="6" t="s">
        <v>12</v>
      </c>
      <c r="L4" s="2" t="s">
        <v>7</v>
      </c>
    </row>
    <row r="5" spans="1:12" ht="15.6" x14ac:dyDescent="0.3">
      <c r="A5" s="3">
        <v>1</v>
      </c>
      <c r="B5" s="14" t="s">
        <v>58</v>
      </c>
      <c r="C5" s="16">
        <v>2015</v>
      </c>
      <c r="D5" s="3" t="s">
        <v>13</v>
      </c>
      <c r="E5" s="4">
        <v>7.3449074074074085E-4</v>
      </c>
      <c r="F5" s="4">
        <f>E5-MIN(E5:E10)</f>
        <v>2.0520833333333339E-4</v>
      </c>
      <c r="G5" s="3">
        <f>RANK(E5,E5:E10,1)</f>
        <v>5</v>
      </c>
      <c r="H5" s="4">
        <v>1.5880787037037037E-3</v>
      </c>
      <c r="I5" s="4">
        <f>H5-MIN(H5:H10)</f>
        <v>5.562500000000001E-4</v>
      </c>
      <c r="J5" s="3">
        <f>RANK(H5,H5:H10,1)</f>
        <v>5</v>
      </c>
      <c r="K5" s="4">
        <f>E5+H5</f>
        <v>2.3225694444444448E-3</v>
      </c>
      <c r="L5" s="3">
        <f>RANK(K5,K5:K10,1)</f>
        <v>5</v>
      </c>
    </row>
    <row r="6" spans="1:12" ht="15.6" x14ac:dyDescent="0.3">
      <c r="A6" s="3">
        <v>2</v>
      </c>
      <c r="B6" s="52" t="s">
        <v>32</v>
      </c>
      <c r="C6" s="40">
        <v>2014</v>
      </c>
      <c r="D6" s="40" t="s">
        <v>13</v>
      </c>
      <c r="E6" s="39">
        <v>5.5659722222222232E-4</v>
      </c>
      <c r="F6" s="39">
        <f>E6-MIN(E5:E10)</f>
        <v>2.7314814814814866E-5</v>
      </c>
      <c r="G6" s="40">
        <f>RANK(E6,E5:E10,1)</f>
        <v>2</v>
      </c>
      <c r="H6" s="39">
        <v>1.1729166666666667E-3</v>
      </c>
      <c r="I6" s="39">
        <f>H6-MIN(H5:H10)</f>
        <v>1.4108796296296309E-4</v>
      </c>
      <c r="J6" s="40">
        <f>RANK(H6,H5:H10,1)</f>
        <v>3</v>
      </c>
      <c r="K6" s="39">
        <f t="shared" ref="K6:K10" si="0">E6+H6</f>
        <v>1.7295138888888889E-3</v>
      </c>
      <c r="L6" s="40">
        <f>RANK(K6,K5:K10,1)</f>
        <v>3</v>
      </c>
    </row>
    <row r="7" spans="1:12" ht="15.6" x14ac:dyDescent="0.3">
      <c r="A7" s="3">
        <v>3</v>
      </c>
      <c r="B7" s="52" t="s">
        <v>45</v>
      </c>
      <c r="C7" s="40">
        <v>2014</v>
      </c>
      <c r="D7" s="40" t="s">
        <v>13</v>
      </c>
      <c r="E7" s="39">
        <v>5.2928240740740746E-4</v>
      </c>
      <c r="F7" s="39">
        <f>E7-MIN(E5:E10)</f>
        <v>0</v>
      </c>
      <c r="G7" s="40">
        <f>RANK(E7,E5:E10,1)</f>
        <v>1</v>
      </c>
      <c r="H7" s="39">
        <v>1.1156250000000001E-3</v>
      </c>
      <c r="I7" s="39">
        <f>H7-MIN(H5:H10)</f>
        <v>8.379629629629644E-5</v>
      </c>
      <c r="J7" s="40">
        <f>RANK(H7,H5:H10,1)</f>
        <v>2</v>
      </c>
      <c r="K7" s="39">
        <f t="shared" si="0"/>
        <v>1.6449074074074074E-3</v>
      </c>
      <c r="L7" s="40">
        <f>RANK(K7,K5:K10,1)</f>
        <v>2</v>
      </c>
    </row>
    <row r="8" spans="1:12" ht="15.6" x14ac:dyDescent="0.3">
      <c r="A8" s="3">
        <v>4</v>
      </c>
      <c r="B8" s="12" t="s">
        <v>48</v>
      </c>
      <c r="C8" s="3">
        <v>2014</v>
      </c>
      <c r="D8" s="3" t="s">
        <v>13</v>
      </c>
      <c r="E8" s="4">
        <v>6.4537037037037037E-4</v>
      </c>
      <c r="F8" s="4">
        <f>E8-MIN(E5:E10)</f>
        <v>1.1608796296296291E-4</v>
      </c>
      <c r="G8" s="3">
        <f>RANK(E8,E5:E10,1)</f>
        <v>4</v>
      </c>
      <c r="H8" s="4">
        <v>1.4372685185185185E-3</v>
      </c>
      <c r="I8" s="4">
        <f>H8-MIN(H5:H10)</f>
        <v>4.0543981481481486E-4</v>
      </c>
      <c r="J8" s="3">
        <f>RANK(H8,H5:H10,1)</f>
        <v>4</v>
      </c>
      <c r="K8" s="4">
        <f t="shared" si="0"/>
        <v>2.0826388888888891E-3</v>
      </c>
      <c r="L8" s="3">
        <f>RANK(K8,K5:K10,1)</f>
        <v>4</v>
      </c>
    </row>
    <row r="9" spans="1:12" ht="15.6" x14ac:dyDescent="0.3">
      <c r="A9" s="3">
        <v>5</v>
      </c>
      <c r="B9" s="10" t="s">
        <v>57</v>
      </c>
      <c r="C9" s="19">
        <v>2016</v>
      </c>
      <c r="D9" s="19" t="s">
        <v>13</v>
      </c>
      <c r="E9" s="4">
        <v>8.2407407407407397E-4</v>
      </c>
      <c r="F9" s="4">
        <f>E9-MIN(E5:E10)</f>
        <v>2.9479166666666651E-4</v>
      </c>
      <c r="G9" s="3">
        <f>RANK(E9,E5:E10,1)</f>
        <v>6</v>
      </c>
      <c r="H9" s="4">
        <v>3.472222222222222E-3</v>
      </c>
      <c r="I9" s="4">
        <f>H9-MIN(H5:H10)</f>
        <v>2.4403935185185184E-3</v>
      </c>
      <c r="J9" s="3">
        <f>RANK(H9,H5:H10,1)</f>
        <v>6</v>
      </c>
      <c r="K9" s="4">
        <f t="shared" si="0"/>
        <v>4.2962962962962963E-3</v>
      </c>
      <c r="L9" s="3">
        <f>RANK(K9,K5:K10,1)</f>
        <v>6</v>
      </c>
    </row>
    <row r="10" spans="1:12" ht="15.6" x14ac:dyDescent="0.3">
      <c r="A10" s="18">
        <v>44</v>
      </c>
      <c r="B10" s="50" t="s">
        <v>63</v>
      </c>
      <c r="C10" s="51">
        <v>2015</v>
      </c>
      <c r="D10" s="40" t="s">
        <v>59</v>
      </c>
      <c r="E10" s="39">
        <v>5.5868055555555564E-4</v>
      </c>
      <c r="F10" s="39">
        <f>E10-MIN(E5:E10)</f>
        <v>2.9398148148148187E-5</v>
      </c>
      <c r="G10" s="40">
        <f>RANK(E10,E5:E10,1)</f>
        <v>3</v>
      </c>
      <c r="H10" s="39">
        <v>1.0318287037037036E-3</v>
      </c>
      <c r="I10" s="39">
        <f>H10-MIN(H5:H10)</f>
        <v>0</v>
      </c>
      <c r="J10" s="40">
        <f>RANK(H10,H5:H10,1)</f>
        <v>1</v>
      </c>
      <c r="K10" s="39">
        <f t="shared" si="0"/>
        <v>1.5905092592592594E-3</v>
      </c>
      <c r="L10" s="40">
        <f>RANK(K10,K5:K10,1)</f>
        <v>1</v>
      </c>
    </row>
  </sheetData>
  <sortState ref="A5:L9">
    <sortCondition ref="L5"/>
  </sortState>
  <mergeCells count="2">
    <mergeCell ref="A1:L1"/>
    <mergeCell ref="A2:L2"/>
  </mergeCells>
  <pageMargins left="0.25" right="0.25" top="0.75" bottom="0.75" header="0.3" footer="0.3"/>
  <pageSetup paperSize="9" scale="9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B8" sqref="B8"/>
    </sheetView>
  </sheetViews>
  <sheetFormatPr defaultRowHeight="14.4" x14ac:dyDescent="0.3"/>
  <cols>
    <col min="1" max="1" width="10.33203125" bestFit="1" customWidth="1"/>
    <col min="2" max="2" width="18.6640625" bestFit="1" customWidth="1"/>
    <col min="3" max="3" width="10.6640625" customWidth="1"/>
    <col min="4" max="4" width="16.77734375" style="29" customWidth="1"/>
    <col min="5" max="6" width="13" customWidth="1"/>
    <col min="7" max="7" width="9.88671875" customWidth="1"/>
    <col min="8" max="9" width="13" customWidth="1"/>
    <col min="10" max="11" width="9.88671875" customWidth="1"/>
    <col min="12" max="12" width="10.6640625" customWidth="1"/>
  </cols>
  <sheetData>
    <row r="1" spans="1:12" ht="23.4" x14ac:dyDescent="0.4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x14ac:dyDescent="0.35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52.2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11</v>
      </c>
      <c r="G4" s="5" t="s">
        <v>5</v>
      </c>
      <c r="H4" s="5" t="s">
        <v>6</v>
      </c>
      <c r="I4" s="5" t="s">
        <v>11</v>
      </c>
      <c r="J4" s="5" t="s">
        <v>8</v>
      </c>
      <c r="K4" s="5" t="s">
        <v>12</v>
      </c>
      <c r="L4" s="5" t="s">
        <v>7</v>
      </c>
    </row>
    <row r="5" spans="1:12" ht="15.6" x14ac:dyDescent="0.3">
      <c r="A5" s="3">
        <v>6</v>
      </c>
      <c r="B5" s="52" t="s">
        <v>33</v>
      </c>
      <c r="C5" s="40">
        <v>2014</v>
      </c>
      <c r="D5" s="37" t="s">
        <v>13</v>
      </c>
      <c r="E5" s="39">
        <v>4.9108796296296292E-4</v>
      </c>
      <c r="F5" s="39">
        <f>E5-MIN(E5:E9)</f>
        <v>2.9166666666666707E-5</v>
      </c>
      <c r="G5" s="40">
        <f>RANK(E5,E5:E9,1)</f>
        <v>2</v>
      </c>
      <c r="H5" s="39">
        <v>1.0401620370370371E-3</v>
      </c>
      <c r="I5" s="39">
        <f t="shared" ref="I5:I8" si="0">H5-MIN(H1:H5)</f>
        <v>0</v>
      </c>
      <c r="J5" s="40">
        <f>RANK(H5,H5:H9,1)</f>
        <v>2</v>
      </c>
      <c r="K5" s="39">
        <f t="shared" ref="K5:K9" si="1">E5+H5</f>
        <v>1.5312500000000001E-3</v>
      </c>
      <c r="L5" s="40">
        <f>RANK(K5,K5:K9,1)</f>
        <v>2</v>
      </c>
    </row>
    <row r="6" spans="1:12" ht="15.6" x14ac:dyDescent="0.3">
      <c r="A6" s="17">
        <v>7</v>
      </c>
      <c r="B6" s="22" t="s">
        <v>50</v>
      </c>
      <c r="C6" s="19">
        <v>2014</v>
      </c>
      <c r="D6" s="28" t="s">
        <v>13</v>
      </c>
      <c r="E6" s="4">
        <v>5.2233796296296306E-4</v>
      </c>
      <c r="F6" s="4">
        <f>E6-MIN(E5:E9)</f>
        <v>6.0416666666666843E-5</v>
      </c>
      <c r="G6" s="3">
        <f>RANK(E6,E5:E9,1)</f>
        <v>5</v>
      </c>
      <c r="H6" s="4">
        <v>1.0539351851851851E-3</v>
      </c>
      <c r="I6" s="4">
        <f t="shared" si="0"/>
        <v>1.3773148148147956E-5</v>
      </c>
      <c r="J6" s="3">
        <f>RANK(H6,H5:H9,1)</f>
        <v>4</v>
      </c>
      <c r="K6" s="4">
        <f t="shared" si="1"/>
        <v>1.5762731481481483E-3</v>
      </c>
      <c r="L6" s="3">
        <f>RANK(K6,K5:K9,1)</f>
        <v>4</v>
      </c>
    </row>
    <row r="7" spans="1:12" ht="15.6" x14ac:dyDescent="0.3">
      <c r="A7" s="18">
        <v>45</v>
      </c>
      <c r="B7" s="50" t="s">
        <v>64</v>
      </c>
      <c r="C7" s="51">
        <v>2015</v>
      </c>
      <c r="D7" s="37" t="s">
        <v>59</v>
      </c>
      <c r="E7" s="38">
        <v>4.6192129629629621E-4</v>
      </c>
      <c r="F7" s="39">
        <f>E7-MIN(E5:E9)</f>
        <v>0</v>
      </c>
      <c r="G7" s="40">
        <f>RANK(E7,E5:E9,1)</f>
        <v>1</v>
      </c>
      <c r="H7" s="39">
        <v>9.0844907407407411E-4</v>
      </c>
      <c r="I7" s="39">
        <f t="shared" si="0"/>
        <v>0</v>
      </c>
      <c r="J7" s="40">
        <f>RANK(H7,H5:H9,1)</f>
        <v>1</v>
      </c>
      <c r="K7" s="39">
        <f t="shared" si="1"/>
        <v>1.3703703703703703E-3</v>
      </c>
      <c r="L7" s="40">
        <f>RANK(K7,K5:K9,1)</f>
        <v>1</v>
      </c>
    </row>
    <row r="8" spans="1:12" ht="15.6" x14ac:dyDescent="0.3">
      <c r="A8" s="18">
        <v>46</v>
      </c>
      <c r="B8" s="50" t="s">
        <v>65</v>
      </c>
      <c r="C8" s="51">
        <v>2015</v>
      </c>
      <c r="D8" s="37" t="s">
        <v>59</v>
      </c>
      <c r="E8" s="38">
        <v>5.1087962962962968E-4</v>
      </c>
      <c r="F8" s="39">
        <f>E8-MIN(E5:E9)</f>
        <v>4.8958333333333471E-5</v>
      </c>
      <c r="G8" s="40">
        <f>RANK(E8,E5:E9,1)</f>
        <v>3</v>
      </c>
      <c r="H8" s="39">
        <v>1.0499999999999999E-3</v>
      </c>
      <c r="I8" s="39">
        <f t="shared" si="0"/>
        <v>1.4155092592592583E-4</v>
      </c>
      <c r="J8" s="40">
        <f>RANK(H8,H5:H9,1)</f>
        <v>3</v>
      </c>
      <c r="K8" s="39">
        <f t="shared" si="1"/>
        <v>1.5608796296296295E-3</v>
      </c>
      <c r="L8" s="40">
        <f>RANK(K8,K5:K9,1)</f>
        <v>3</v>
      </c>
    </row>
    <row r="9" spans="1:12" ht="15.6" x14ac:dyDescent="0.3">
      <c r="A9" s="18">
        <v>47</v>
      </c>
      <c r="B9" s="20" t="s">
        <v>60</v>
      </c>
      <c r="C9" s="7">
        <v>2014</v>
      </c>
      <c r="D9" s="23" t="s">
        <v>59</v>
      </c>
      <c r="E9" s="21">
        <v>5.1203703703703708E-4</v>
      </c>
      <c r="F9" s="4">
        <f>E9-MIN(E5:E9)</f>
        <v>5.0115740740740871E-5</v>
      </c>
      <c r="G9" s="3">
        <f>RANK(E9,E5:E9,1)</f>
        <v>4</v>
      </c>
      <c r="H9" s="4">
        <v>1.1040509259259261E-3</v>
      </c>
      <c r="I9" s="4">
        <f>H9-MIN(H5:H9)</f>
        <v>1.9560185185185197E-4</v>
      </c>
      <c r="J9" s="3">
        <f>RANK(H9,H5:H9,1)</f>
        <v>5</v>
      </c>
      <c r="K9" s="4">
        <f t="shared" si="1"/>
        <v>1.6160879629629633E-3</v>
      </c>
      <c r="L9" s="3">
        <f>RANK(K9,K5:K9,1)</f>
        <v>5</v>
      </c>
    </row>
  </sheetData>
  <mergeCells count="2">
    <mergeCell ref="A1:L1"/>
    <mergeCell ref="A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topLeftCell="A4" workbookViewId="0">
      <selection activeCell="B23" sqref="B23"/>
    </sheetView>
  </sheetViews>
  <sheetFormatPr defaultRowHeight="14.4" x14ac:dyDescent="0.3"/>
  <cols>
    <col min="1" max="1" width="10.6640625" customWidth="1"/>
    <col min="2" max="2" width="20.88671875" bestFit="1" customWidth="1"/>
    <col min="3" max="3" width="7.77734375" bestFit="1" customWidth="1"/>
    <col min="4" max="4" width="16.77734375" style="27" customWidth="1"/>
    <col min="5" max="6" width="13" customWidth="1"/>
    <col min="7" max="7" width="9.88671875" customWidth="1"/>
    <col min="8" max="9" width="13" customWidth="1"/>
    <col min="10" max="11" width="9.88671875" customWidth="1"/>
    <col min="12" max="12" width="10.6640625" customWidth="1"/>
  </cols>
  <sheetData>
    <row r="1" spans="1:12" ht="23.4" x14ac:dyDescent="0.4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x14ac:dyDescent="0.35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52.2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11</v>
      </c>
      <c r="G4" s="5" t="s">
        <v>5</v>
      </c>
      <c r="H4" s="5" t="s">
        <v>6</v>
      </c>
      <c r="I4" s="5" t="s">
        <v>11</v>
      </c>
      <c r="J4" s="5" t="s">
        <v>8</v>
      </c>
      <c r="K4" s="5" t="s">
        <v>12</v>
      </c>
      <c r="L4" s="5" t="s">
        <v>7</v>
      </c>
    </row>
    <row r="5" spans="1:12" ht="15.6" x14ac:dyDescent="0.3">
      <c r="A5" s="3">
        <v>8</v>
      </c>
      <c r="B5" s="12" t="s">
        <v>75</v>
      </c>
      <c r="C5" s="17">
        <v>2013</v>
      </c>
      <c r="D5" s="3" t="s">
        <v>13</v>
      </c>
      <c r="E5" s="4">
        <v>5.141203703703704E-4</v>
      </c>
      <c r="F5" s="4">
        <f>E5-MIN($E$5:$E$25)</f>
        <v>1.2349537037037044E-4</v>
      </c>
      <c r="G5" s="3">
        <f>RANK(E5,$E$5:$E$25,1)</f>
        <v>14</v>
      </c>
      <c r="H5" s="4">
        <v>1.1071759259259257E-3</v>
      </c>
      <c r="I5" s="4">
        <f>H5-MIN($H$5:$H$25)</f>
        <v>3.4340277777777743E-4</v>
      </c>
      <c r="J5" s="3">
        <f>RANK(H5,$H$5:$H$25,1)</f>
        <v>17</v>
      </c>
      <c r="K5" s="4">
        <f>E5+H5</f>
        <v>1.621296296296296E-3</v>
      </c>
      <c r="L5" s="3">
        <f>RANK(K5,$K$5:$K$25,1)</f>
        <v>17</v>
      </c>
    </row>
    <row r="6" spans="1:12" ht="15.6" x14ac:dyDescent="0.3">
      <c r="A6" s="3">
        <v>9</v>
      </c>
      <c r="B6" s="12" t="s">
        <v>31</v>
      </c>
      <c r="C6" s="3">
        <v>2013</v>
      </c>
      <c r="D6" s="3" t="s">
        <v>13</v>
      </c>
      <c r="E6" s="4">
        <v>5.6446759259259265E-4</v>
      </c>
      <c r="F6" s="4">
        <f t="shared" ref="F6:F25" si="0">E6-MIN($E$5:$E$25)</f>
        <v>1.7384259259259268E-4</v>
      </c>
      <c r="G6" s="3">
        <f t="shared" ref="G6:G24" si="1">RANK(E6,$E$5:$E$25,1)</f>
        <v>19</v>
      </c>
      <c r="H6" s="4">
        <v>1.1467592592592593E-3</v>
      </c>
      <c r="I6" s="4">
        <f t="shared" ref="I6:I25" si="2">H6-MIN($H$5:$H$25)</f>
        <v>3.8298611111111096E-4</v>
      </c>
      <c r="J6" s="3">
        <f t="shared" ref="J6:J25" si="3">RANK(H6,$H$5:$H$25,1)</f>
        <v>20</v>
      </c>
      <c r="K6" s="4">
        <f t="shared" ref="K6:K25" si="4">E6+H6</f>
        <v>1.7112268518518518E-3</v>
      </c>
      <c r="L6" s="3">
        <f>RANK(K6,$K$5:$K$25,1)</f>
        <v>19</v>
      </c>
    </row>
    <row r="7" spans="1:12" ht="15.6" x14ac:dyDescent="0.3">
      <c r="A7" s="3">
        <v>10</v>
      </c>
      <c r="B7" s="14" t="s">
        <v>41</v>
      </c>
      <c r="C7" s="3">
        <v>2013</v>
      </c>
      <c r="D7" s="3" t="s">
        <v>13</v>
      </c>
      <c r="E7" s="4">
        <v>5.1030092592592587E-4</v>
      </c>
      <c r="F7" s="4">
        <f t="shared" si="0"/>
        <v>1.1967592592592591E-4</v>
      </c>
      <c r="G7" s="3">
        <f t="shared" si="1"/>
        <v>13</v>
      </c>
      <c r="H7" s="4">
        <v>1.0306712962962962E-3</v>
      </c>
      <c r="I7" s="4">
        <f t="shared" si="2"/>
        <v>2.6689814814814794E-4</v>
      </c>
      <c r="J7" s="3">
        <f t="shared" si="3"/>
        <v>10</v>
      </c>
      <c r="K7" s="4">
        <f t="shared" si="4"/>
        <v>1.5409722222222222E-3</v>
      </c>
      <c r="L7" s="3">
        <f t="shared" ref="L6:L25" si="5">RANK(K7,$K$5:$K$25,1)</f>
        <v>11</v>
      </c>
    </row>
    <row r="8" spans="1:12" ht="15.6" x14ac:dyDescent="0.3">
      <c r="A8" s="3">
        <v>11</v>
      </c>
      <c r="B8" s="14" t="s">
        <v>43</v>
      </c>
      <c r="C8" s="9">
        <v>2013</v>
      </c>
      <c r="D8" s="3" t="s">
        <v>13</v>
      </c>
      <c r="E8" s="4">
        <v>4.8171296296296292E-4</v>
      </c>
      <c r="F8" s="4">
        <f t="shared" si="0"/>
        <v>9.1087962962962954E-5</v>
      </c>
      <c r="G8" s="3">
        <f t="shared" si="1"/>
        <v>10</v>
      </c>
      <c r="H8" s="4">
        <v>1.0047453703703703E-3</v>
      </c>
      <c r="I8" s="4">
        <f t="shared" si="2"/>
        <v>2.4097222222222196E-4</v>
      </c>
      <c r="J8" s="3">
        <f t="shared" si="3"/>
        <v>9</v>
      </c>
      <c r="K8" s="4">
        <f t="shared" si="4"/>
        <v>1.4864583333333331E-3</v>
      </c>
      <c r="L8" s="3">
        <f t="shared" si="5"/>
        <v>9</v>
      </c>
    </row>
    <row r="9" spans="1:12" ht="15.6" x14ac:dyDescent="0.3">
      <c r="A9" s="3">
        <v>12</v>
      </c>
      <c r="B9" s="15" t="s">
        <v>44</v>
      </c>
      <c r="C9" s="9">
        <v>2012</v>
      </c>
      <c r="D9" s="3" t="s">
        <v>13</v>
      </c>
      <c r="E9" s="4">
        <v>6.4826388888888887E-4</v>
      </c>
      <c r="F9" s="4">
        <f>E9-MIN($E$5:$E$25)</f>
        <v>2.576388888888889E-4</v>
      </c>
      <c r="G9" s="3">
        <f>RANK(E9,$E$5:$E$25,1)</f>
        <v>21</v>
      </c>
      <c r="H9" s="4">
        <v>1.1201388888888888E-3</v>
      </c>
      <c r="I9" s="4">
        <f t="shared" si="2"/>
        <v>3.5636574074074054E-4</v>
      </c>
      <c r="J9" s="3">
        <f t="shared" si="3"/>
        <v>18</v>
      </c>
      <c r="K9" s="4">
        <f t="shared" si="4"/>
        <v>1.7684027777777776E-3</v>
      </c>
      <c r="L9" s="3">
        <f t="shared" si="5"/>
        <v>20</v>
      </c>
    </row>
    <row r="10" spans="1:12" ht="15.6" x14ac:dyDescent="0.3">
      <c r="A10" s="3">
        <v>13</v>
      </c>
      <c r="B10" s="14" t="s">
        <v>42</v>
      </c>
      <c r="C10" s="3">
        <v>2012</v>
      </c>
      <c r="D10" s="3" t="s">
        <v>13</v>
      </c>
      <c r="E10" s="4">
        <v>4.9270833333333339E-4</v>
      </c>
      <c r="F10" s="4">
        <f>E10-MIN($E$5:$E$25)</f>
        <v>1.0208333333333342E-4</v>
      </c>
      <c r="G10" s="3">
        <f>RANK(E10,$E$5:$E$25,1)</f>
        <v>11</v>
      </c>
      <c r="H10" s="4">
        <v>1.0672453703703705E-3</v>
      </c>
      <c r="I10" s="4">
        <f t="shared" si="2"/>
        <v>3.0347222222222223E-4</v>
      </c>
      <c r="J10" s="3">
        <f t="shared" si="3"/>
        <v>14</v>
      </c>
      <c r="K10" s="4">
        <f t="shared" si="4"/>
        <v>1.559953703703704E-3</v>
      </c>
      <c r="L10" s="3">
        <f t="shared" si="5"/>
        <v>12</v>
      </c>
    </row>
    <row r="11" spans="1:12" ht="15.6" x14ac:dyDescent="0.3">
      <c r="A11" s="3">
        <v>14</v>
      </c>
      <c r="B11" s="44" t="s">
        <v>19</v>
      </c>
      <c r="C11" s="9">
        <v>2012</v>
      </c>
      <c r="D11" s="9" t="s">
        <v>13</v>
      </c>
      <c r="E11" s="45">
        <v>4.5601851851851852E-4</v>
      </c>
      <c r="F11" s="46">
        <f>E11-MIN($E$5:$E$25)</f>
        <v>6.5393518518518557E-5</v>
      </c>
      <c r="G11" s="9">
        <f>RANK(E11,$E$5:$E$25,1)</f>
        <v>6</v>
      </c>
      <c r="H11" s="46">
        <v>9.02662037037037E-4</v>
      </c>
      <c r="I11" s="46">
        <f t="shared" si="2"/>
        <v>1.388888888888887E-4</v>
      </c>
      <c r="J11" s="9">
        <f t="shared" si="3"/>
        <v>5</v>
      </c>
      <c r="K11" s="46">
        <f>E11+H11</f>
        <v>1.3586805555555555E-3</v>
      </c>
      <c r="L11" s="9">
        <f t="shared" si="5"/>
        <v>5</v>
      </c>
    </row>
    <row r="12" spans="1:12" ht="15.6" x14ac:dyDescent="0.3">
      <c r="A12" s="3">
        <v>15</v>
      </c>
      <c r="B12" s="12" t="s">
        <v>21</v>
      </c>
      <c r="C12" s="3">
        <v>2012</v>
      </c>
      <c r="D12" s="3" t="s">
        <v>13</v>
      </c>
      <c r="E12" s="4">
        <v>6.2743055555555555E-4</v>
      </c>
      <c r="F12" s="4">
        <f>E12-MIN($E$5:$E$25)</f>
        <v>2.3680555555555559E-4</v>
      </c>
      <c r="G12" s="3">
        <f t="shared" si="1"/>
        <v>20</v>
      </c>
      <c r="H12" s="4">
        <v>1.2445601851851851E-3</v>
      </c>
      <c r="I12" s="4">
        <f t="shared" si="2"/>
        <v>4.8078703703703684E-4</v>
      </c>
      <c r="J12" s="3">
        <f t="shared" si="3"/>
        <v>21</v>
      </c>
      <c r="K12" s="4">
        <f t="shared" si="4"/>
        <v>1.8719907407407407E-3</v>
      </c>
      <c r="L12" s="3">
        <f t="shared" si="5"/>
        <v>21</v>
      </c>
    </row>
    <row r="13" spans="1:12" ht="15.6" x14ac:dyDescent="0.3">
      <c r="A13" s="3">
        <v>16</v>
      </c>
      <c r="B13" s="14" t="s">
        <v>39</v>
      </c>
      <c r="C13" s="9">
        <v>2012</v>
      </c>
      <c r="D13" s="3" t="s">
        <v>13</v>
      </c>
      <c r="E13" s="4">
        <v>4.9768518518518521E-4</v>
      </c>
      <c r="F13" s="4">
        <f>E13-MIN($E$5:$E$25)</f>
        <v>1.0706018518518524E-4</v>
      </c>
      <c r="G13" s="3">
        <f t="shared" si="1"/>
        <v>12</v>
      </c>
      <c r="H13" s="4">
        <v>1.0769675925925927E-3</v>
      </c>
      <c r="I13" s="4">
        <f t="shared" si="2"/>
        <v>3.1319444444444439E-4</v>
      </c>
      <c r="J13" s="3">
        <f t="shared" si="3"/>
        <v>15</v>
      </c>
      <c r="K13" s="4">
        <f t="shared" si="4"/>
        <v>1.5746527777777779E-3</v>
      </c>
      <c r="L13" s="3">
        <f t="shared" si="5"/>
        <v>13</v>
      </c>
    </row>
    <row r="14" spans="1:12" ht="15.6" x14ac:dyDescent="0.3">
      <c r="A14" s="3">
        <v>17</v>
      </c>
      <c r="B14" s="12" t="s">
        <v>22</v>
      </c>
      <c r="C14" s="3">
        <v>2012</v>
      </c>
      <c r="D14" s="3" t="s">
        <v>13</v>
      </c>
      <c r="E14" s="4">
        <v>4.5960648148148147E-4</v>
      </c>
      <c r="F14" s="4">
        <f t="shared" si="0"/>
        <v>6.8981481481481498E-5</v>
      </c>
      <c r="G14" s="3">
        <f>RANK(E14,$E$5:$E$25,1)</f>
        <v>7</v>
      </c>
      <c r="H14" s="4">
        <v>9.8333333333333324E-4</v>
      </c>
      <c r="I14" s="4">
        <f t="shared" si="2"/>
        <v>2.1956018518518494E-4</v>
      </c>
      <c r="J14" s="3">
        <f t="shared" si="3"/>
        <v>8</v>
      </c>
      <c r="K14" s="4">
        <f t="shared" si="4"/>
        <v>1.4429398148148146E-3</v>
      </c>
      <c r="L14" s="3">
        <f t="shared" si="5"/>
        <v>7</v>
      </c>
    </row>
    <row r="15" spans="1:12" ht="15.6" x14ac:dyDescent="0.3">
      <c r="A15" s="3">
        <v>18</v>
      </c>
      <c r="B15" s="12" t="s">
        <v>23</v>
      </c>
      <c r="C15" s="3">
        <v>2012</v>
      </c>
      <c r="D15" s="3" t="s">
        <v>13</v>
      </c>
      <c r="E15" s="4">
        <v>5.1956018518518519E-4</v>
      </c>
      <c r="F15" s="4">
        <f t="shared" si="0"/>
        <v>1.2893518518518522E-4</v>
      </c>
      <c r="G15" s="3">
        <f t="shared" si="1"/>
        <v>15</v>
      </c>
      <c r="H15" s="4">
        <v>1.0817129629629629E-3</v>
      </c>
      <c r="I15" s="4">
        <f t="shared" si="2"/>
        <v>3.1793981481481463E-4</v>
      </c>
      <c r="J15" s="3">
        <f t="shared" si="3"/>
        <v>16</v>
      </c>
      <c r="K15" s="4">
        <f t="shared" si="4"/>
        <v>1.6012731481481481E-3</v>
      </c>
      <c r="L15" s="3">
        <f t="shared" si="5"/>
        <v>16</v>
      </c>
    </row>
    <row r="16" spans="1:12" ht="15.6" x14ac:dyDescent="0.3">
      <c r="A16" s="3">
        <v>19</v>
      </c>
      <c r="B16" s="12" t="s">
        <v>24</v>
      </c>
      <c r="C16" s="3">
        <v>2011</v>
      </c>
      <c r="D16" s="3" t="s">
        <v>13</v>
      </c>
      <c r="E16" s="4">
        <v>5.311342592592593E-4</v>
      </c>
      <c r="F16" s="4">
        <f t="shared" si="0"/>
        <v>1.4050925925925933E-4</v>
      </c>
      <c r="G16" s="3">
        <f t="shared" si="1"/>
        <v>18</v>
      </c>
      <c r="H16" s="4">
        <v>1.0437500000000002E-3</v>
      </c>
      <c r="I16" s="4">
        <f t="shared" si="2"/>
        <v>2.7997685185185189E-4</v>
      </c>
      <c r="J16" s="3">
        <f t="shared" si="3"/>
        <v>11</v>
      </c>
      <c r="K16" s="4">
        <f t="shared" si="4"/>
        <v>1.5748842592592594E-3</v>
      </c>
      <c r="L16" s="3">
        <f t="shared" si="5"/>
        <v>14</v>
      </c>
    </row>
    <row r="17" spans="1:12" ht="15.6" x14ac:dyDescent="0.3">
      <c r="A17" s="3">
        <v>20</v>
      </c>
      <c r="B17" s="12" t="s">
        <v>37</v>
      </c>
      <c r="C17" s="3">
        <v>2011</v>
      </c>
      <c r="D17" s="3" t="s">
        <v>13</v>
      </c>
      <c r="E17" s="4">
        <v>4.7465277777777778E-4</v>
      </c>
      <c r="F17" s="4">
        <f t="shared" si="0"/>
        <v>8.4027777777777811E-5</v>
      </c>
      <c r="G17" s="3">
        <f t="shared" si="1"/>
        <v>9</v>
      </c>
      <c r="H17" s="4">
        <v>9.8067129629629633E-4</v>
      </c>
      <c r="I17" s="4">
        <f t="shared" si="2"/>
        <v>2.1689814814814803E-4</v>
      </c>
      <c r="J17" s="3">
        <f t="shared" si="3"/>
        <v>7</v>
      </c>
      <c r="K17" s="4">
        <f t="shared" si="4"/>
        <v>1.4553240740740742E-3</v>
      </c>
      <c r="L17" s="3">
        <f t="shared" si="5"/>
        <v>8</v>
      </c>
    </row>
    <row r="18" spans="1:12" ht="15.6" x14ac:dyDescent="0.3">
      <c r="A18" s="3">
        <v>21</v>
      </c>
      <c r="B18" s="41" t="s">
        <v>38</v>
      </c>
      <c r="C18" s="42">
        <v>2011</v>
      </c>
      <c r="D18" s="42" t="s">
        <v>13</v>
      </c>
      <c r="E18" s="39">
        <v>4.094907407407407E-4</v>
      </c>
      <c r="F18" s="39">
        <f t="shared" si="0"/>
        <v>1.8865740740740735E-5</v>
      </c>
      <c r="G18" s="40">
        <f t="shared" si="1"/>
        <v>3</v>
      </c>
      <c r="H18" s="39">
        <v>8.2488425925925926E-4</v>
      </c>
      <c r="I18" s="39">
        <f t="shared" si="2"/>
        <v>6.1111111111110958E-5</v>
      </c>
      <c r="J18" s="40">
        <f t="shared" si="3"/>
        <v>3</v>
      </c>
      <c r="K18" s="39">
        <f t="shared" si="4"/>
        <v>1.234375E-3</v>
      </c>
      <c r="L18" s="40">
        <f t="shared" si="5"/>
        <v>3</v>
      </c>
    </row>
    <row r="19" spans="1:12" ht="15.6" x14ac:dyDescent="0.3">
      <c r="A19" s="18">
        <v>48</v>
      </c>
      <c r="B19" s="47" t="s">
        <v>66</v>
      </c>
      <c r="C19" s="48">
        <v>2013</v>
      </c>
      <c r="D19" s="48" t="s">
        <v>59</v>
      </c>
      <c r="E19" s="49">
        <v>4.1446759259259258E-4</v>
      </c>
      <c r="F19" s="46">
        <f t="shared" si="0"/>
        <v>2.3842592592592611E-5</v>
      </c>
      <c r="G19" s="9">
        <f t="shared" si="1"/>
        <v>4</v>
      </c>
      <c r="H19" s="46">
        <v>8.9166666666666658E-4</v>
      </c>
      <c r="I19" s="46">
        <f t="shared" si="2"/>
        <v>1.2789351851851829E-4</v>
      </c>
      <c r="J19" s="9">
        <f t="shared" si="3"/>
        <v>4</v>
      </c>
      <c r="K19" s="46">
        <f t="shared" si="4"/>
        <v>1.3061342592592591E-3</v>
      </c>
      <c r="L19" s="9">
        <f t="shared" si="5"/>
        <v>4</v>
      </c>
    </row>
    <row r="20" spans="1:12" ht="15.6" x14ac:dyDescent="0.3">
      <c r="A20" s="18">
        <v>49</v>
      </c>
      <c r="B20" s="36" t="s">
        <v>67</v>
      </c>
      <c r="C20" s="37">
        <v>2011</v>
      </c>
      <c r="D20" s="37" t="s">
        <v>59</v>
      </c>
      <c r="E20" s="38">
        <v>3.9062499999999997E-4</v>
      </c>
      <c r="F20" s="39">
        <f t="shared" si="0"/>
        <v>0</v>
      </c>
      <c r="G20" s="40">
        <f t="shared" si="1"/>
        <v>1</v>
      </c>
      <c r="H20" s="39">
        <v>7.637731481481483E-4</v>
      </c>
      <c r="I20" s="39">
        <f t="shared" si="2"/>
        <v>0</v>
      </c>
      <c r="J20" s="40">
        <f t="shared" si="3"/>
        <v>1</v>
      </c>
      <c r="K20" s="39">
        <f t="shared" si="4"/>
        <v>1.1543981481481483E-3</v>
      </c>
      <c r="L20" s="40">
        <f t="shared" si="5"/>
        <v>1</v>
      </c>
    </row>
    <row r="21" spans="1:12" ht="15.6" x14ac:dyDescent="0.3">
      <c r="A21" s="18">
        <v>50</v>
      </c>
      <c r="B21" s="24" t="s">
        <v>68</v>
      </c>
      <c r="C21" s="23">
        <v>2011</v>
      </c>
      <c r="D21" s="23" t="s">
        <v>59</v>
      </c>
      <c r="E21" s="21">
        <v>5.2372685185185183E-4</v>
      </c>
      <c r="F21" s="4">
        <f t="shared" si="0"/>
        <v>1.3310185185185186E-4</v>
      </c>
      <c r="G21" s="3">
        <f t="shared" si="1"/>
        <v>16</v>
      </c>
      <c r="H21" s="4">
        <v>1.0577546296296296E-3</v>
      </c>
      <c r="I21" s="4">
        <f t="shared" si="2"/>
        <v>2.9398148148148133E-4</v>
      </c>
      <c r="J21" s="3">
        <f t="shared" si="3"/>
        <v>12</v>
      </c>
      <c r="K21" s="4">
        <f t="shared" si="4"/>
        <v>1.5814814814814815E-3</v>
      </c>
      <c r="L21" s="3">
        <f t="shared" si="5"/>
        <v>15</v>
      </c>
    </row>
    <row r="22" spans="1:12" ht="15.6" x14ac:dyDescent="0.3">
      <c r="A22" s="18">
        <v>51</v>
      </c>
      <c r="B22" s="24" t="s">
        <v>69</v>
      </c>
      <c r="C22" s="23">
        <v>2011</v>
      </c>
      <c r="D22" s="23" t="s">
        <v>59</v>
      </c>
      <c r="E22" s="21">
        <v>4.7337962962962958E-4</v>
      </c>
      <c r="F22" s="4">
        <f t="shared" si="0"/>
        <v>8.2754629629629617E-5</v>
      </c>
      <c r="G22" s="3">
        <f t="shared" si="1"/>
        <v>8</v>
      </c>
      <c r="H22" s="4">
        <v>1.0618055555555556E-3</v>
      </c>
      <c r="I22" s="4">
        <f t="shared" si="2"/>
        <v>2.9803240740740734E-4</v>
      </c>
      <c r="J22" s="3">
        <f t="shared" si="3"/>
        <v>13</v>
      </c>
      <c r="K22" s="4">
        <f t="shared" si="4"/>
        <v>1.5351851851851852E-3</v>
      </c>
      <c r="L22" s="3">
        <f t="shared" si="5"/>
        <v>10</v>
      </c>
    </row>
    <row r="23" spans="1:12" ht="15.6" x14ac:dyDescent="0.3">
      <c r="A23" s="18">
        <v>52</v>
      </c>
      <c r="B23" s="36" t="s">
        <v>76</v>
      </c>
      <c r="C23" s="37">
        <v>2011</v>
      </c>
      <c r="D23" s="37" t="s">
        <v>59</v>
      </c>
      <c r="E23" s="38">
        <v>4.0289351851851857E-4</v>
      </c>
      <c r="F23" s="39">
        <f t="shared" si="0"/>
        <v>1.2268518518518607E-5</v>
      </c>
      <c r="G23" s="40">
        <f t="shared" si="1"/>
        <v>2</v>
      </c>
      <c r="H23" s="39">
        <v>8.1655092592592586E-4</v>
      </c>
      <c r="I23" s="39">
        <f t="shared" si="2"/>
        <v>5.2777777777777567E-5</v>
      </c>
      <c r="J23" s="40">
        <f t="shared" si="3"/>
        <v>2</v>
      </c>
      <c r="K23" s="39">
        <f t="shared" si="4"/>
        <v>1.2194444444444444E-3</v>
      </c>
      <c r="L23" s="40">
        <f t="shared" si="5"/>
        <v>2</v>
      </c>
    </row>
    <row r="24" spans="1:12" ht="15.6" x14ac:dyDescent="0.3">
      <c r="A24" s="18">
        <v>53</v>
      </c>
      <c r="B24" s="24" t="s">
        <v>61</v>
      </c>
      <c r="C24" s="23">
        <v>2012</v>
      </c>
      <c r="D24" s="23" t="s">
        <v>59</v>
      </c>
      <c r="E24" s="21">
        <v>5.2638888888888885E-4</v>
      </c>
      <c r="F24" s="4">
        <f t="shared" si="0"/>
        <v>1.3576388888888888E-4</v>
      </c>
      <c r="G24" s="3">
        <f t="shared" si="1"/>
        <v>17</v>
      </c>
      <c r="H24" s="4">
        <v>1.1335648148148149E-3</v>
      </c>
      <c r="I24" s="4">
        <f t="shared" si="2"/>
        <v>3.697916666666666E-4</v>
      </c>
      <c r="J24" s="3">
        <f t="shared" si="3"/>
        <v>19</v>
      </c>
      <c r="K24" s="4">
        <f t="shared" si="4"/>
        <v>1.6599537037037039E-3</v>
      </c>
      <c r="L24" s="3">
        <f t="shared" si="5"/>
        <v>18</v>
      </c>
    </row>
    <row r="25" spans="1:12" ht="15.6" x14ac:dyDescent="0.3">
      <c r="A25" s="33">
        <v>60</v>
      </c>
      <c r="B25" s="34" t="s">
        <v>74</v>
      </c>
      <c r="C25" s="35">
        <v>2011</v>
      </c>
      <c r="D25" s="23" t="s">
        <v>59</v>
      </c>
      <c r="E25" s="21">
        <v>4.5428240740740742E-4</v>
      </c>
      <c r="F25" s="4">
        <f t="shared" si="0"/>
        <v>6.3657407407407456E-5</v>
      </c>
      <c r="G25" s="3">
        <f>RANK(E25,$E$5:$E$25,1)</f>
        <v>5</v>
      </c>
      <c r="H25" s="4">
        <v>9.4872685185185175E-4</v>
      </c>
      <c r="I25" s="4">
        <f t="shared" si="2"/>
        <v>1.8495370370370345E-4</v>
      </c>
      <c r="J25" s="3">
        <f t="shared" si="3"/>
        <v>6</v>
      </c>
      <c r="K25" s="4">
        <f>E25+H25</f>
        <v>1.4030092592592592E-3</v>
      </c>
      <c r="L25" s="3">
        <f t="shared" si="5"/>
        <v>6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zoomScaleNormal="100" workbookViewId="0">
      <selection activeCell="B7" sqref="B7"/>
    </sheetView>
  </sheetViews>
  <sheetFormatPr defaultRowHeight="14.4" x14ac:dyDescent="0.3"/>
  <cols>
    <col min="1" max="1" width="10.6640625" customWidth="1"/>
    <col min="2" max="2" width="18.6640625" bestFit="1" customWidth="1"/>
    <col min="3" max="3" width="10.6640625" customWidth="1"/>
    <col min="4" max="4" width="16.77734375" customWidth="1"/>
    <col min="5" max="6" width="13" customWidth="1"/>
    <col min="7" max="7" width="9.88671875" customWidth="1"/>
    <col min="8" max="9" width="13" customWidth="1"/>
    <col min="10" max="11" width="9.88671875" customWidth="1"/>
    <col min="12" max="12" width="10.6640625" customWidth="1"/>
  </cols>
  <sheetData>
    <row r="1" spans="1:12" ht="23.4" x14ac:dyDescent="0.4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x14ac:dyDescent="0.35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52.2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11</v>
      </c>
      <c r="G4" s="5" t="s">
        <v>5</v>
      </c>
      <c r="H4" s="5" t="s">
        <v>6</v>
      </c>
      <c r="I4" s="5" t="s">
        <v>11</v>
      </c>
      <c r="J4" s="5" t="s">
        <v>8</v>
      </c>
      <c r="K4" s="5" t="s">
        <v>12</v>
      </c>
      <c r="L4" s="5" t="s">
        <v>7</v>
      </c>
    </row>
    <row r="5" spans="1:12" ht="15.6" x14ac:dyDescent="0.3">
      <c r="A5" s="7">
        <v>23</v>
      </c>
      <c r="B5" s="14" t="s">
        <v>49</v>
      </c>
      <c r="C5" s="3">
        <v>2013</v>
      </c>
      <c r="D5" s="3" t="s">
        <v>13</v>
      </c>
      <c r="E5" s="8">
        <v>5.0000000000000012E-4</v>
      </c>
      <c r="F5" s="8">
        <f>E5-MIN(E1:E4)</f>
        <v>5.0000000000000012E-4</v>
      </c>
      <c r="G5" s="7">
        <f>RANK(E5,E5:E13,1)</f>
        <v>8</v>
      </c>
      <c r="H5" s="8">
        <v>1.0827546296296295E-3</v>
      </c>
      <c r="I5" s="8">
        <f>H5-MIN(H5:H13)</f>
        <v>2.6550925925925906E-4</v>
      </c>
      <c r="J5" s="7">
        <f>RANK(H5,H5:H13,1)</f>
        <v>8</v>
      </c>
      <c r="K5" s="8">
        <f t="shared" ref="K5:K6" si="0">E5+H5</f>
        <v>1.5827546296296297E-3</v>
      </c>
      <c r="L5" s="7">
        <f>RANK(K5,K5:K13,1)</f>
        <v>8</v>
      </c>
    </row>
    <row r="6" spans="1:12" ht="15.6" x14ac:dyDescent="0.3">
      <c r="A6" s="51">
        <v>24</v>
      </c>
      <c r="B6" s="56" t="s">
        <v>46</v>
      </c>
      <c r="C6" s="57">
        <v>2013</v>
      </c>
      <c r="D6" s="40" t="s">
        <v>13</v>
      </c>
      <c r="E6" s="55">
        <v>4.0150462962962964E-4</v>
      </c>
      <c r="F6" s="55">
        <f>E6-MIN(E5:E13)</f>
        <v>4.8611111111110817E-6</v>
      </c>
      <c r="G6" s="51">
        <f>RANK(E6,E5:E13,1)</f>
        <v>2</v>
      </c>
      <c r="H6" s="55">
        <v>8.2118055555555557E-4</v>
      </c>
      <c r="I6" s="55">
        <f>H6-MIN(H5:H13)</f>
        <v>3.9351851851851614E-6</v>
      </c>
      <c r="J6" s="51">
        <f>RANK(H6,H5:H13,1)</f>
        <v>2</v>
      </c>
      <c r="K6" s="55">
        <f t="shared" si="0"/>
        <v>1.2226851851851852E-3</v>
      </c>
      <c r="L6" s="51">
        <f>RANK(K6,K5:K13,1)</f>
        <v>2</v>
      </c>
    </row>
    <row r="7" spans="1:12" ht="15.6" x14ac:dyDescent="0.3">
      <c r="A7" s="51">
        <v>25</v>
      </c>
      <c r="B7" s="43" t="s">
        <v>20</v>
      </c>
      <c r="C7" s="51">
        <v>2012</v>
      </c>
      <c r="D7" s="40" t="s">
        <v>13</v>
      </c>
      <c r="E7" s="55">
        <v>4.2488425925925924E-4</v>
      </c>
      <c r="F7" s="39">
        <f>E7-MIN(E5:E13)</f>
        <v>2.8240740740740678E-5</v>
      </c>
      <c r="G7" s="40">
        <f>RANK(E7,E5:E13,1)</f>
        <v>3</v>
      </c>
      <c r="H7" s="55">
        <v>8.9884259259259257E-4</v>
      </c>
      <c r="I7" s="39">
        <f>H7-MIN(H5:H13)</f>
        <v>8.1597222222222162E-5</v>
      </c>
      <c r="J7" s="40">
        <f>RANK(H7,H5:H13,1)</f>
        <v>4</v>
      </c>
      <c r="K7" s="39">
        <f>E7+H7</f>
        <v>1.3237268518518518E-3</v>
      </c>
      <c r="L7" s="40">
        <f>RANK(K7,K5:K13,1)</f>
        <v>3</v>
      </c>
    </row>
    <row r="8" spans="1:12" ht="15.6" x14ac:dyDescent="0.3">
      <c r="A8" s="7">
        <v>26</v>
      </c>
      <c r="B8" s="11" t="s">
        <v>47</v>
      </c>
      <c r="C8" s="7">
        <v>2012</v>
      </c>
      <c r="D8" s="3" t="s">
        <v>13</v>
      </c>
      <c r="E8" s="8">
        <v>4.7777777777777787E-4</v>
      </c>
      <c r="F8" s="4">
        <f>E8-MIN(E5:E13)</f>
        <v>8.113425925925931E-5</v>
      </c>
      <c r="G8" s="3">
        <f>RANK(E8,E5:E13,1)</f>
        <v>6</v>
      </c>
      <c r="H8" s="8">
        <v>1.0212962962962962E-3</v>
      </c>
      <c r="I8" s="4">
        <f>H8-MIN(H5:H13)</f>
        <v>2.0405092592592578E-4</v>
      </c>
      <c r="J8" s="3">
        <f>RANK(H8,H5:H13,1)</f>
        <v>6</v>
      </c>
      <c r="K8" s="4">
        <f t="shared" ref="K8:K12" si="1">E8+H8</f>
        <v>1.4990740740740741E-3</v>
      </c>
      <c r="L8" s="3">
        <f>RANK(K8,K5:K13,1)</f>
        <v>6</v>
      </c>
    </row>
    <row r="9" spans="1:12" ht="15.6" x14ac:dyDescent="0.3">
      <c r="A9" s="7">
        <v>28</v>
      </c>
      <c r="B9" s="12" t="s">
        <v>25</v>
      </c>
      <c r="C9" s="7">
        <v>2011</v>
      </c>
      <c r="D9" s="3" t="s">
        <v>13</v>
      </c>
      <c r="E9" s="8">
        <v>6.5381944444444439E-4</v>
      </c>
      <c r="F9" s="4">
        <f>E9-MIN(E5:E13)</f>
        <v>2.5717592592592583E-4</v>
      </c>
      <c r="G9" s="3">
        <f>RANK(E9,E5:E13,1)</f>
        <v>9</v>
      </c>
      <c r="H9" s="8">
        <v>1.4688657407407409E-3</v>
      </c>
      <c r="I9" s="4">
        <f>H9-MIN(H5:H13)</f>
        <v>6.5162037037037044E-4</v>
      </c>
      <c r="J9" s="3">
        <f>RANK(H9,H5:H13,1)</f>
        <v>9</v>
      </c>
      <c r="K9" s="4">
        <f t="shared" si="1"/>
        <v>2.1226851851851854E-3</v>
      </c>
      <c r="L9" s="3">
        <f>RANK(K9,K5:K13,1)</f>
        <v>9</v>
      </c>
    </row>
    <row r="10" spans="1:12" ht="15.6" x14ac:dyDescent="0.3">
      <c r="A10" s="7">
        <v>29</v>
      </c>
      <c r="B10" s="12" t="s">
        <v>26</v>
      </c>
      <c r="C10" s="7">
        <v>2011</v>
      </c>
      <c r="D10" s="3" t="s">
        <v>13</v>
      </c>
      <c r="E10" s="8">
        <v>4.8946759259259256E-4</v>
      </c>
      <c r="F10" s="4">
        <f>E10-MIN(E5:E13)</f>
        <v>9.2824074074074E-5</v>
      </c>
      <c r="G10" s="3">
        <f>RANK(E10,E5:E13,1)</f>
        <v>7</v>
      </c>
      <c r="H10" s="8">
        <v>1.0331018518518519E-3</v>
      </c>
      <c r="I10" s="4">
        <f>H10-MIN(H5:H13)</f>
        <v>2.1585648148148148E-4</v>
      </c>
      <c r="J10" s="3">
        <f>RANK(H10,H5:H13,1)</f>
        <v>7</v>
      </c>
      <c r="K10" s="4">
        <f t="shared" si="1"/>
        <v>1.5225694444444444E-3</v>
      </c>
      <c r="L10" s="3">
        <f>RANK(K10,K5:K13,1)</f>
        <v>7</v>
      </c>
    </row>
    <row r="11" spans="1:12" ht="15.6" x14ac:dyDescent="0.3">
      <c r="A11" s="7">
        <v>30</v>
      </c>
      <c r="B11" s="12" t="s">
        <v>27</v>
      </c>
      <c r="C11" s="7">
        <v>2011</v>
      </c>
      <c r="D11" s="3" t="s">
        <v>13</v>
      </c>
      <c r="E11" s="8">
        <v>4.3599537037037039E-4</v>
      </c>
      <c r="F11" s="4">
        <f>E11-MIN(E5:E13)</f>
        <v>3.9351851851851831E-5</v>
      </c>
      <c r="G11" s="3">
        <f>RANK(E11,E5:E13,1)</f>
        <v>4</v>
      </c>
      <c r="H11" s="8">
        <v>9.0069444444444442E-4</v>
      </c>
      <c r="I11" s="4">
        <f>H11-MIN(H5:H13)</f>
        <v>8.3449074074074003E-5</v>
      </c>
      <c r="J11" s="3">
        <f>RANK(H11,H5:H13,1)</f>
        <v>5</v>
      </c>
      <c r="K11" s="4">
        <f t="shared" si="1"/>
        <v>1.3366898148148149E-3</v>
      </c>
      <c r="L11" s="3">
        <f>RANK(K11,K5:K13,1)</f>
        <v>4</v>
      </c>
    </row>
    <row r="12" spans="1:12" ht="15.6" x14ac:dyDescent="0.3">
      <c r="A12" s="18">
        <v>54</v>
      </c>
      <c r="B12" s="24" t="s">
        <v>70</v>
      </c>
      <c r="C12" s="23">
        <v>2013</v>
      </c>
      <c r="D12" s="23" t="s">
        <v>59</v>
      </c>
      <c r="E12" s="25">
        <v>4.4884259259259253E-4</v>
      </c>
      <c r="F12" s="4">
        <f>E12-MIN(E5:E13)</f>
        <v>5.2199074074073975E-5</v>
      </c>
      <c r="G12" s="3">
        <f>RANK(E12,E5:E13,1)</f>
        <v>5</v>
      </c>
      <c r="H12" s="8">
        <v>8.920138888888888E-4</v>
      </c>
      <c r="I12" s="4">
        <f>H12-MIN(H5:H13)</f>
        <v>7.4768518518518391E-5</v>
      </c>
      <c r="J12" s="3">
        <f>RANK(H12,H5:H13,1)</f>
        <v>3</v>
      </c>
      <c r="K12" s="4">
        <f t="shared" si="1"/>
        <v>1.3408564814814813E-3</v>
      </c>
      <c r="L12" s="3">
        <f>RANK(K12,K5:K13,1)</f>
        <v>5</v>
      </c>
    </row>
    <row r="13" spans="1:12" ht="15.6" x14ac:dyDescent="0.3">
      <c r="A13" s="53">
        <v>55</v>
      </c>
      <c r="B13" s="36" t="s">
        <v>62</v>
      </c>
      <c r="C13" s="37">
        <v>2011</v>
      </c>
      <c r="D13" s="37" t="s">
        <v>59</v>
      </c>
      <c r="E13" s="54">
        <v>3.9664351851851856E-4</v>
      </c>
      <c r="F13" s="39">
        <f>E13-MIN(E5:E13)</f>
        <v>0</v>
      </c>
      <c r="G13" s="40">
        <f>RANK(E13,E5:E13,1)</f>
        <v>1</v>
      </c>
      <c r="H13" s="55">
        <v>8.1724537037037041E-4</v>
      </c>
      <c r="I13" s="39">
        <f>H13-MIN(H5:H13)</f>
        <v>0</v>
      </c>
      <c r="J13" s="40">
        <f>RANK(H13,H5:H13,1)</f>
        <v>1</v>
      </c>
      <c r="K13" s="39">
        <f>E13+H13</f>
        <v>1.2138888888888889E-3</v>
      </c>
      <c r="L13" s="40">
        <f>RANK(K13,K5:K13,1)</f>
        <v>1</v>
      </c>
    </row>
    <row r="14" spans="1:12" ht="15.6" x14ac:dyDescent="0.3">
      <c r="A14" s="30"/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"/>
  <sheetViews>
    <sheetView workbookViewId="0">
      <selection activeCell="B7" sqref="B7"/>
    </sheetView>
  </sheetViews>
  <sheetFormatPr defaultRowHeight="14.4" x14ac:dyDescent="0.3"/>
  <cols>
    <col min="1" max="1" width="10.6640625" customWidth="1"/>
    <col min="2" max="2" width="22.44140625" bestFit="1" customWidth="1"/>
    <col min="3" max="3" width="10.6640625" customWidth="1"/>
    <col min="4" max="4" width="18.5546875" bestFit="1" customWidth="1"/>
    <col min="5" max="6" width="13" customWidth="1"/>
    <col min="7" max="7" width="9.88671875" customWidth="1"/>
    <col min="8" max="9" width="13" customWidth="1"/>
    <col min="10" max="11" width="9.88671875" customWidth="1"/>
    <col min="12" max="12" width="10.6640625" customWidth="1"/>
  </cols>
  <sheetData>
    <row r="1" spans="1:12" ht="23.4" x14ac:dyDescent="0.4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x14ac:dyDescent="0.3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52.2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11</v>
      </c>
      <c r="G4" s="5" t="s">
        <v>5</v>
      </c>
      <c r="H4" s="5" t="s">
        <v>9</v>
      </c>
      <c r="I4" s="5" t="s">
        <v>11</v>
      </c>
      <c r="J4" s="5" t="s">
        <v>10</v>
      </c>
      <c r="K4" s="5" t="s">
        <v>12</v>
      </c>
      <c r="L4" s="5" t="s">
        <v>7</v>
      </c>
    </row>
    <row r="5" spans="1:12" ht="15.6" x14ac:dyDescent="0.3">
      <c r="A5" s="3">
        <v>31</v>
      </c>
      <c r="B5" s="10" t="s">
        <v>17</v>
      </c>
      <c r="C5" s="3">
        <v>2010</v>
      </c>
      <c r="D5" s="3" t="s">
        <v>13</v>
      </c>
      <c r="E5" s="4">
        <v>4.5879629629629628E-4</v>
      </c>
      <c r="F5" s="4">
        <f>E5-MIN(E5:E10)</f>
        <v>9.6874999999999956E-5</v>
      </c>
      <c r="G5" s="3">
        <f>RANK(E5,E5:E10,1)</f>
        <v>2</v>
      </c>
      <c r="H5" s="4">
        <v>2.2983796296296298E-3</v>
      </c>
      <c r="I5" s="4">
        <f>H5-MIN(H5:H10)</f>
        <v>7.1921296296296295E-4</v>
      </c>
      <c r="J5" s="3">
        <f>RANK(H5,H5:H10,1)</f>
        <v>4</v>
      </c>
      <c r="K5" s="4">
        <f>E5+H5</f>
        <v>2.7571759259259259E-3</v>
      </c>
      <c r="L5" s="3">
        <f>RANK(K5,K5:K10,1)</f>
        <v>4</v>
      </c>
    </row>
    <row r="6" spans="1:12" ht="15.6" x14ac:dyDescent="0.3">
      <c r="A6" s="40">
        <v>32</v>
      </c>
      <c r="B6" s="58" t="s">
        <v>18</v>
      </c>
      <c r="C6" s="59">
        <v>2010</v>
      </c>
      <c r="D6" s="40" t="s">
        <v>13</v>
      </c>
      <c r="E6" s="39">
        <v>4.604166666666667E-4</v>
      </c>
      <c r="F6" s="39">
        <f>E6-MIN(E5:E10)</f>
        <v>9.8495370370370371E-5</v>
      </c>
      <c r="G6" s="40">
        <f>RANK(E6,E5:E10,1)</f>
        <v>3</v>
      </c>
      <c r="H6" s="39">
        <v>2.0399305555555557E-3</v>
      </c>
      <c r="I6" s="39">
        <f>H6-MIN(H5:H10)</f>
        <v>4.6076388888888881E-4</v>
      </c>
      <c r="J6" s="40">
        <f>RANK(H6,H5:H10,1)</f>
        <v>2</v>
      </c>
      <c r="K6" s="39">
        <f t="shared" ref="K6:K10" si="0">E6+H6</f>
        <v>2.5003472222222224E-3</v>
      </c>
      <c r="L6" s="40">
        <f>RANK(K6,K5:K10,1)</f>
        <v>2</v>
      </c>
    </row>
    <row r="7" spans="1:12" ht="15.6" x14ac:dyDescent="0.3">
      <c r="A7" s="40">
        <v>33</v>
      </c>
      <c r="B7" s="52" t="s">
        <v>40</v>
      </c>
      <c r="C7" s="60">
        <v>2010</v>
      </c>
      <c r="D7" s="40" t="s">
        <v>13</v>
      </c>
      <c r="E7" s="39">
        <v>4.715277777777778E-4</v>
      </c>
      <c r="F7" s="39">
        <f>E7-MIN(E5:E10)</f>
        <v>1.0960648148148147E-4</v>
      </c>
      <c r="G7" s="40">
        <f>RANK(E7,E5:E10,1)</f>
        <v>4</v>
      </c>
      <c r="H7" s="39">
        <v>2.2258101851851853E-3</v>
      </c>
      <c r="I7" s="39">
        <f>H7-MIN(H5:H10)</f>
        <v>6.466435185185184E-4</v>
      </c>
      <c r="J7" s="40">
        <f>RANK(H7,H5:H10,1)</f>
        <v>3</v>
      </c>
      <c r="K7" s="39">
        <f t="shared" si="0"/>
        <v>2.697337962962963E-3</v>
      </c>
      <c r="L7" s="40">
        <f>RANK(K7,K5:K10,1)</f>
        <v>3</v>
      </c>
    </row>
    <row r="8" spans="1:12" ht="15.6" x14ac:dyDescent="0.3">
      <c r="A8" s="3">
        <v>34</v>
      </c>
      <c r="B8" s="12" t="s">
        <v>28</v>
      </c>
      <c r="C8" s="3">
        <v>2010</v>
      </c>
      <c r="D8" s="3" t="s">
        <v>13</v>
      </c>
      <c r="E8" s="4">
        <v>5.5567129629629619E-4</v>
      </c>
      <c r="F8" s="4">
        <f>E8-MIN(E5:E10)</f>
        <v>1.9374999999999986E-4</v>
      </c>
      <c r="G8" s="3">
        <f>RANK(E8,E5:E10,1)</f>
        <v>5</v>
      </c>
      <c r="H8" s="4">
        <v>2.5304398148148148E-3</v>
      </c>
      <c r="I8" s="4">
        <f>H8-MIN(H5:H10)</f>
        <v>9.5127314814814792E-4</v>
      </c>
      <c r="J8" s="3">
        <f>RANK(H8,H5:H10,1)</f>
        <v>6</v>
      </c>
      <c r="K8" s="4">
        <f t="shared" si="0"/>
        <v>3.0861111111111111E-3</v>
      </c>
      <c r="L8" s="3">
        <f>RANK(K8,K5:K10,1)</f>
        <v>6</v>
      </c>
    </row>
    <row r="9" spans="1:12" ht="15.6" x14ac:dyDescent="0.3">
      <c r="A9" s="40">
        <v>36</v>
      </c>
      <c r="B9" s="52" t="s">
        <v>35</v>
      </c>
      <c r="C9" s="40">
        <v>2009</v>
      </c>
      <c r="D9" s="40" t="s">
        <v>13</v>
      </c>
      <c r="E9" s="39">
        <v>3.6192129629629633E-4</v>
      </c>
      <c r="F9" s="39">
        <f>E9-MIN(E5:E10)</f>
        <v>0</v>
      </c>
      <c r="G9" s="40">
        <f>RANK(E9,E5:E10,1)</f>
        <v>1</v>
      </c>
      <c r="H9" s="39">
        <v>1.5791666666666669E-3</v>
      </c>
      <c r="I9" s="39">
        <f>H9-MIN(H5:H10)</f>
        <v>0</v>
      </c>
      <c r="J9" s="40">
        <f>RANK(H9,H5:H10,1)</f>
        <v>1</v>
      </c>
      <c r="K9" s="39">
        <f t="shared" si="0"/>
        <v>1.9410879629629633E-3</v>
      </c>
      <c r="L9" s="40">
        <f>RANK(K9,K5:K10,1)</f>
        <v>1</v>
      </c>
    </row>
    <row r="10" spans="1:12" ht="15.6" x14ac:dyDescent="0.3">
      <c r="A10" s="18">
        <v>57</v>
      </c>
      <c r="B10" s="20" t="s">
        <v>71</v>
      </c>
      <c r="C10" s="7">
        <v>2010</v>
      </c>
      <c r="D10" s="7" t="s">
        <v>59</v>
      </c>
      <c r="E10" s="21">
        <v>5.637731481481481E-4</v>
      </c>
      <c r="F10" s="4">
        <f>E10-MIN(E5:E10)</f>
        <v>2.0185185185185177E-4</v>
      </c>
      <c r="G10" s="3">
        <f>RANK(E10,E5:E10,1)</f>
        <v>6</v>
      </c>
      <c r="H10" s="4">
        <v>2.4317129629629632E-3</v>
      </c>
      <c r="I10" s="4">
        <f>H10-MIN(H5:H10)</f>
        <v>8.5254629629629634E-4</v>
      </c>
      <c r="J10" s="3">
        <f>RANK(H10,H5:H10,1)</f>
        <v>5</v>
      </c>
      <c r="K10" s="4">
        <f t="shared" si="0"/>
        <v>2.9954861111111111E-3</v>
      </c>
      <c r="L10" s="3">
        <f>RANK(K10,K5:K10,1)</f>
        <v>5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1"/>
  <sheetViews>
    <sheetView tabSelected="1" workbookViewId="0">
      <selection activeCell="B10" sqref="B10"/>
    </sheetView>
  </sheetViews>
  <sheetFormatPr defaultRowHeight="14.4" x14ac:dyDescent="0.3"/>
  <cols>
    <col min="1" max="1" width="10.6640625" customWidth="1"/>
    <col min="2" max="2" width="18.6640625" bestFit="1" customWidth="1"/>
    <col min="3" max="3" width="10.6640625" customWidth="1"/>
    <col min="4" max="4" width="16.77734375" customWidth="1"/>
    <col min="5" max="6" width="13" customWidth="1"/>
    <col min="7" max="7" width="9.88671875" customWidth="1"/>
    <col min="8" max="9" width="13" customWidth="1"/>
    <col min="10" max="11" width="9.88671875" customWidth="1"/>
    <col min="12" max="12" width="10.6640625" customWidth="1"/>
  </cols>
  <sheetData>
    <row r="1" spans="1:12" ht="23.4" x14ac:dyDescent="0.4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x14ac:dyDescent="0.35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52.2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11</v>
      </c>
      <c r="G4" s="5" t="s">
        <v>5</v>
      </c>
      <c r="H4" s="5" t="s">
        <v>9</v>
      </c>
      <c r="I4" s="5" t="s">
        <v>11</v>
      </c>
      <c r="J4" s="5" t="s">
        <v>10</v>
      </c>
      <c r="K4" s="5" t="s">
        <v>12</v>
      </c>
      <c r="L4" s="1" t="s">
        <v>7</v>
      </c>
    </row>
    <row r="5" spans="1:12" ht="15.6" x14ac:dyDescent="0.3">
      <c r="A5" s="40">
        <v>38</v>
      </c>
      <c r="B5" s="58" t="s">
        <v>16</v>
      </c>
      <c r="C5" s="40">
        <v>2010</v>
      </c>
      <c r="D5" s="40" t="s">
        <v>13</v>
      </c>
      <c r="E5" s="39">
        <v>3.4699074074074076E-4</v>
      </c>
      <c r="F5" s="39">
        <f>E5-MIN(E5:E11)</f>
        <v>0</v>
      </c>
      <c r="G5" s="40">
        <f>RANK(E5,E5:E11,1)</f>
        <v>1</v>
      </c>
      <c r="H5" s="39">
        <v>1.5607638888888891E-3</v>
      </c>
      <c r="I5" s="39">
        <f>H5-MIN(H5:H11)</f>
        <v>0</v>
      </c>
      <c r="J5" s="40">
        <f>RANK(H5,H5:H11,1)</f>
        <v>1</v>
      </c>
      <c r="K5" s="39">
        <f>E5+H5</f>
        <v>1.9077546296296299E-3</v>
      </c>
      <c r="L5" s="40">
        <f>RANK(K5,K5:K11,1)</f>
        <v>1</v>
      </c>
    </row>
    <row r="6" spans="1:12" ht="15.6" x14ac:dyDescent="0.3">
      <c r="A6" s="3">
        <v>39</v>
      </c>
      <c r="B6" s="13" t="s">
        <v>29</v>
      </c>
      <c r="C6" s="3">
        <v>2010</v>
      </c>
      <c r="D6" s="3" t="s">
        <v>13</v>
      </c>
      <c r="E6" s="4">
        <v>4.0439814814814809E-4</v>
      </c>
      <c r="F6" s="4">
        <f>E6-MIN(E5:E11)</f>
        <v>5.7407407407407331E-5</v>
      </c>
      <c r="G6" s="3">
        <f>RANK(E6,E5:E11,1)</f>
        <v>5</v>
      </c>
      <c r="H6" s="4">
        <v>1.9790509259259258E-3</v>
      </c>
      <c r="I6" s="4">
        <f>H6-MIN(H5:H11)</f>
        <v>4.1828703703703667E-4</v>
      </c>
      <c r="J6" s="3">
        <f>RANK(H6,H5:H11,1)</f>
        <v>7</v>
      </c>
      <c r="K6" s="4">
        <f t="shared" ref="K6:K11" si="0">E6+H6</f>
        <v>2.3834490740740739E-3</v>
      </c>
      <c r="L6" s="3">
        <f>RANK(K6,K5:K11,1)</f>
        <v>7</v>
      </c>
    </row>
    <row r="7" spans="1:12" ht="15.6" x14ac:dyDescent="0.3">
      <c r="A7" s="3">
        <v>40</v>
      </c>
      <c r="B7" s="13" t="s">
        <v>30</v>
      </c>
      <c r="C7" s="3">
        <v>2010</v>
      </c>
      <c r="D7" s="3" t="s">
        <v>13</v>
      </c>
      <c r="E7" s="4">
        <v>4.1053240740740736E-4</v>
      </c>
      <c r="F7" s="4">
        <f>E7-MIN(E5:E11)</f>
        <v>6.3541666666666607E-5</v>
      </c>
      <c r="G7" s="3">
        <f>RANK(E7,E5:E11,1)</f>
        <v>6</v>
      </c>
      <c r="H7" s="4">
        <v>1.8840277777777779E-3</v>
      </c>
      <c r="I7" s="4">
        <f>H7-MIN(H5:H11)</f>
        <v>3.2326388888888878E-4</v>
      </c>
      <c r="J7" s="3">
        <f>RANK(H7,H5:H11,1)</f>
        <v>6</v>
      </c>
      <c r="K7" s="4">
        <f t="shared" si="0"/>
        <v>2.2945601851851851E-3</v>
      </c>
      <c r="L7" s="3">
        <f>RANK(K7,K5:K11,1)</f>
        <v>6</v>
      </c>
    </row>
    <row r="8" spans="1:12" ht="15.6" x14ac:dyDescent="0.3">
      <c r="A8" s="3">
        <v>41</v>
      </c>
      <c r="B8" s="12" t="s">
        <v>36</v>
      </c>
      <c r="C8" s="3">
        <v>2010</v>
      </c>
      <c r="D8" s="3" t="s">
        <v>13</v>
      </c>
      <c r="E8" s="4">
        <v>4.0104166666666668E-4</v>
      </c>
      <c r="F8" s="4">
        <f>E8-MIN(E5:E11)</f>
        <v>5.4050925925925924E-5</v>
      </c>
      <c r="G8" s="3">
        <f>RANK(E8,E5:E11,1)</f>
        <v>4</v>
      </c>
      <c r="H8" s="4">
        <v>1.8711805555555556E-3</v>
      </c>
      <c r="I8" s="4">
        <f>H8-MIN(H5:H11)</f>
        <v>3.1041666666666652E-4</v>
      </c>
      <c r="J8" s="3">
        <f>RANK(H8,H5:H11,1)</f>
        <v>5</v>
      </c>
      <c r="K8" s="4">
        <f t="shared" si="0"/>
        <v>2.2722222222222224E-3</v>
      </c>
      <c r="L8" s="3">
        <f>RANK(K8,K5:K11,1)</f>
        <v>5</v>
      </c>
    </row>
    <row r="9" spans="1:12" ht="15.6" x14ac:dyDescent="0.3">
      <c r="A9" s="40">
        <v>42</v>
      </c>
      <c r="B9" s="52" t="s">
        <v>34</v>
      </c>
      <c r="C9" s="40">
        <v>2008</v>
      </c>
      <c r="D9" s="40" t="s">
        <v>13</v>
      </c>
      <c r="E9" s="39">
        <v>3.5092592592592592E-4</v>
      </c>
      <c r="F9" s="39">
        <f>E9-MIN(E5:E11)</f>
        <v>3.9351851851851614E-6</v>
      </c>
      <c r="G9" s="40">
        <f>RANK(E9,E5:E11,1)</f>
        <v>2</v>
      </c>
      <c r="H9" s="39">
        <v>1.5848379629629632E-3</v>
      </c>
      <c r="I9" s="39">
        <f>H9-MIN(H5:H11)</f>
        <v>2.4074074074074145E-5</v>
      </c>
      <c r="J9" s="40">
        <f>RANK(H9,H5:H11,1)</f>
        <v>2</v>
      </c>
      <c r="K9" s="39">
        <f t="shared" si="0"/>
        <v>1.9357638888888892E-3</v>
      </c>
      <c r="L9" s="40">
        <f>RANK(K9,K5:K11,1)</f>
        <v>2</v>
      </c>
    </row>
    <row r="10" spans="1:12" ht="15.6" x14ac:dyDescent="0.3">
      <c r="A10" s="40">
        <v>58</v>
      </c>
      <c r="B10" s="61" t="s">
        <v>72</v>
      </c>
      <c r="C10" s="37">
        <v>2010</v>
      </c>
      <c r="D10" s="37" t="s">
        <v>59</v>
      </c>
      <c r="E10" s="39">
        <v>3.7650462962962963E-4</v>
      </c>
      <c r="F10" s="39">
        <f>E10-MIN(E5:E11)</f>
        <v>2.9513888888888873E-5</v>
      </c>
      <c r="G10" s="40">
        <f>RANK(E10,E5:E11,1)</f>
        <v>3</v>
      </c>
      <c r="H10" s="39">
        <v>1.7003472222222222E-3</v>
      </c>
      <c r="I10" s="39">
        <f>H10-MIN(H5:H11)</f>
        <v>1.3958333333333314E-4</v>
      </c>
      <c r="J10" s="40">
        <f>RANK(H10,H5:H11,1)</f>
        <v>3</v>
      </c>
      <c r="K10" s="39">
        <f t="shared" si="0"/>
        <v>2.0768518518518519E-3</v>
      </c>
      <c r="L10" s="40">
        <f>RANK(K10,K5:K11,1)</f>
        <v>3</v>
      </c>
    </row>
    <row r="11" spans="1:12" ht="15.6" x14ac:dyDescent="0.3">
      <c r="A11" s="3">
        <v>59</v>
      </c>
      <c r="B11" s="26" t="s">
        <v>73</v>
      </c>
      <c r="C11" s="23">
        <v>2010</v>
      </c>
      <c r="D11" s="23" t="s">
        <v>59</v>
      </c>
      <c r="E11" s="4">
        <v>4.1400462962962967E-4</v>
      </c>
      <c r="F11" s="4">
        <f>E11-MIN(E5:E11)</f>
        <v>6.7013888888888917E-5</v>
      </c>
      <c r="G11" s="3">
        <f>RANK(E11,E5:E11,1)</f>
        <v>7</v>
      </c>
      <c r="H11" s="4">
        <v>1.8545138888888891E-3</v>
      </c>
      <c r="I11" s="4">
        <f>H11-MIN(H5:H11)</f>
        <v>2.9374999999999996E-4</v>
      </c>
      <c r="J11" s="3">
        <f>RANK(H11,H5:H11,1)</f>
        <v>4</v>
      </c>
      <c r="K11" s="4">
        <f t="shared" si="0"/>
        <v>2.2685185185185187E-3</v>
      </c>
      <c r="L11" s="3">
        <f>RANK(K11,K5:K11,1)</f>
        <v>4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Nejmladší dívky</vt:lpstr>
      <vt:lpstr>Nejmladší chlapci</vt:lpstr>
      <vt:lpstr>Mladší dívky</vt:lpstr>
      <vt:lpstr>Mladší chlapci</vt:lpstr>
      <vt:lpstr>Junior dívky</vt:lpstr>
      <vt:lpstr>Junior chlapci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X205</dc:creator>
  <cp:lastModifiedBy>David</cp:lastModifiedBy>
  <cp:lastPrinted>2023-09-12T05:08:04Z</cp:lastPrinted>
  <dcterms:created xsi:type="dcterms:W3CDTF">2018-09-07T16:16:50Z</dcterms:created>
  <dcterms:modified xsi:type="dcterms:W3CDTF">2023-09-15T12:16:49Z</dcterms:modified>
</cp:coreProperties>
</file>